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tien.pellorce\Downloads\"/>
    </mc:Choice>
  </mc:AlternateContent>
  <xr:revisionPtr revIDLastSave="0" documentId="13_ncr:1_{F27F4100-63F3-4AC0-82DB-215F5C4E3D14}" xr6:coauthVersionLast="47" xr6:coauthVersionMax="47" xr10:uidLastSave="{00000000-0000-0000-0000-000000000000}"/>
  <bookViews>
    <workbookView xWindow="-103" yWindow="-103" windowWidth="33120" windowHeight="18000" xr2:uid="{D1379DD0-1BDC-4071-BC8F-4461632EB829}"/>
  </bookViews>
  <sheets>
    <sheet name="Asset Tag Calculato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3" l="1"/>
  <c r="I12" i="3"/>
  <c r="I13" i="3" l="1"/>
  <c r="G9" i="3" l="1"/>
  <c r="I9" i="3"/>
  <c r="J9" i="3"/>
  <c r="K9" i="3"/>
  <c r="L9" i="3"/>
  <c r="G10" i="3"/>
  <c r="H10" i="3"/>
  <c r="I10" i="3"/>
  <c r="J10" i="3"/>
  <c r="K10" i="3"/>
  <c r="L10" i="3"/>
  <c r="G11" i="3"/>
  <c r="H11" i="3"/>
  <c r="I11" i="3"/>
  <c r="J11" i="3"/>
  <c r="K11" i="3"/>
  <c r="L11" i="3"/>
  <c r="G12" i="3"/>
  <c r="H12" i="3"/>
  <c r="J12" i="3"/>
  <c r="K12" i="3"/>
  <c r="L12" i="3"/>
  <c r="G13" i="3"/>
  <c r="H13" i="3"/>
  <c r="J13" i="3"/>
  <c r="K13" i="3"/>
  <c r="L13" i="3"/>
  <c r="G14" i="3"/>
  <c r="H14" i="3"/>
  <c r="I14" i="3"/>
  <c r="J14" i="3"/>
  <c r="K14" i="3"/>
  <c r="L14" i="3"/>
  <c r="G15" i="3"/>
  <c r="H15" i="3"/>
  <c r="I15" i="3"/>
  <c r="J15" i="3"/>
  <c r="K15" i="3"/>
  <c r="L15" i="3"/>
  <c r="G16" i="3"/>
  <c r="H16" i="3"/>
  <c r="I16" i="3"/>
  <c r="J16" i="3"/>
  <c r="K16" i="3"/>
  <c r="L16" i="3"/>
  <c r="L8" i="3"/>
  <c r="K8" i="3"/>
  <c r="J8" i="3"/>
  <c r="I8" i="3"/>
  <c r="H8" i="3"/>
  <c r="G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Corrado</author>
    <author>Florean Curticapean</author>
    <author>Sebastien Pellorce</author>
  </authors>
  <commentList>
    <comment ref="G6" authorId="0" shapeId="0" xr:uid="{54CB497C-6920-44AA-BFFE-2458759B99C2}">
      <text>
        <r>
          <rPr>
            <b/>
            <sz val="9"/>
            <color indexed="81"/>
            <rFont val="Tahoma"/>
            <family val="2"/>
          </rPr>
          <t xml:space="preserve">User input for battery capacity
</t>
        </r>
        <r>
          <rPr>
            <sz val="9"/>
            <color indexed="81"/>
            <rFont val="Tahoma"/>
            <family val="2"/>
          </rPr>
          <t>Put the mAh capactity here for a nominally 3V battery.</t>
        </r>
      </text>
    </comment>
    <comment ref="H6" authorId="0" shapeId="0" xr:uid="{5517E16C-375B-4D4D-81AD-D9D60E8ABF41}">
      <text>
        <r>
          <rPr>
            <b/>
            <sz val="9"/>
            <color indexed="81"/>
            <rFont val="Tahoma"/>
            <family val="2"/>
          </rPr>
          <t>Two AA Batteries</t>
        </r>
        <r>
          <rPr>
            <sz val="9"/>
            <color indexed="81"/>
            <rFont val="Tahoma"/>
            <family val="2"/>
          </rPr>
          <t xml:space="preserve">
Engergizer Lithium AA
https://data.energizer.com/pdfs/l91.pdf</t>
        </r>
      </text>
    </comment>
    <comment ref="I6" authorId="0" shapeId="0" xr:uid="{BC92AA29-5F3F-4557-A3BE-C6C3D8698CE8}">
      <text>
        <r>
          <rPr>
            <b/>
            <sz val="9"/>
            <color indexed="81"/>
            <rFont val="Tahoma"/>
            <family val="2"/>
          </rPr>
          <t xml:space="preserve">Two AAA Batteries
</t>
        </r>
        <r>
          <rPr>
            <sz val="9"/>
            <color indexed="81"/>
            <rFont val="Tahoma"/>
            <family val="2"/>
          </rPr>
          <t>Engergizer Lithium AAA
https://data.energizer.com/pdfs/l92.pdf</t>
        </r>
      </text>
    </comment>
    <comment ref="J6" authorId="0" shapeId="0" xr:uid="{E57C9A2B-7F79-4CB7-A5DA-B526FCB21DBF}">
      <text>
        <r>
          <rPr>
            <b/>
            <sz val="9"/>
            <color indexed="81"/>
            <rFont val="Tahoma"/>
            <family val="2"/>
          </rPr>
          <t>CR2477 Coin Cell</t>
        </r>
        <r>
          <rPr>
            <sz val="9"/>
            <color indexed="81"/>
            <rFont val="Tahoma"/>
            <family val="2"/>
          </rPr>
          <t xml:space="preserve">
Panasonic
https://b2b-api.panasonic.eu/file_stream/pids/fileversion/3632</t>
        </r>
      </text>
    </comment>
    <comment ref="K6" authorId="0" shapeId="0" xr:uid="{8114F64D-D868-43D9-A1CF-8BB22062E979}">
      <text>
        <r>
          <rPr>
            <b/>
            <sz val="9"/>
            <color indexed="81"/>
            <rFont val="Tahoma"/>
            <family val="2"/>
          </rPr>
          <t xml:space="preserve">CR2032 Coin Cell
</t>
        </r>
        <r>
          <rPr>
            <sz val="9"/>
            <color indexed="81"/>
            <rFont val="Tahoma"/>
            <family val="2"/>
          </rPr>
          <t>Energizer
https://data.energizer.com/pdfs/cr2032.pdf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43E2351C-C561-4A7B-8D20-8AA8ED52688E}">
      <text>
        <r>
          <rPr>
            <b/>
            <sz val="9"/>
            <color indexed="81"/>
            <rFont val="Tahoma"/>
            <family val="2"/>
          </rPr>
          <t xml:space="preserve">CR2016 Coin Cell
</t>
        </r>
        <r>
          <rPr>
            <sz val="9"/>
            <color indexed="81"/>
            <rFont val="Tahoma"/>
            <family val="2"/>
          </rPr>
          <t xml:space="preserve">Energizer
https://data.energizer.com/PDFs/cr2016.pdf
</t>
        </r>
      </text>
    </comment>
    <comment ref="C7" authorId="1" shapeId="0" xr:uid="{B97A78B9-3962-4C18-9898-D084368F4B6E}">
      <text>
        <r>
          <rPr>
            <b/>
            <sz val="9"/>
            <color indexed="81"/>
            <rFont val="Tahoma"/>
            <family val="2"/>
          </rPr>
          <t xml:space="preserve">Tag update interval Dynamic
</t>
        </r>
        <r>
          <rPr>
            <sz val="9"/>
            <color indexed="81"/>
            <rFont val="Tahoma"/>
            <family val="2"/>
          </rPr>
          <t xml:space="preserve">Used ot define Localization frequency when tag is in movement or in use (ie: during day)
hh = hours
mm =minutes
ss=seconds
</t>
        </r>
      </text>
    </comment>
    <comment ref="D7" authorId="1" shapeId="0" xr:uid="{6B60612A-75DD-4884-8DB9-9F6E4F2C50EB}">
      <text>
        <r>
          <rPr>
            <b/>
            <sz val="9"/>
            <color indexed="81"/>
            <rFont val="Tahoma"/>
            <family val="2"/>
          </rPr>
          <t xml:space="preserve">Tag update interval Static </t>
        </r>
        <r>
          <rPr>
            <sz val="9"/>
            <color indexed="81"/>
            <rFont val="Tahoma"/>
            <family val="2"/>
          </rPr>
          <t xml:space="preserve">Used ot define Localization frequency when tag is static or not in active use (ie: during night)
hh = hours
mm =minutes
ss=seconds
</t>
        </r>
      </text>
    </comment>
    <comment ref="E7" authorId="2" shapeId="0" xr:uid="{4AD85EEA-1D60-42AC-B57C-E888CC4C771C}">
      <text>
        <r>
          <rPr>
            <b/>
            <sz val="9"/>
            <color indexed="81"/>
            <rFont val="Tahoma"/>
            <family val="2"/>
          </rPr>
          <t>Percentage of tag usage in Dynamic mode.</t>
        </r>
        <r>
          <rPr>
            <sz val="9"/>
            <color indexed="81"/>
            <rFont val="Tahoma"/>
            <family val="2"/>
          </rPr>
          <t xml:space="preserve">
Ie: If a tag is use half a day dynamic and half a day static it can be set to 50%. Set to 100% if tag is only used in Fast mode 24/7.
</t>
        </r>
      </text>
    </comment>
  </commentList>
</comments>
</file>

<file path=xl/sharedStrings.xml><?xml version="1.0" encoding="utf-8"?>
<sst xmlns="http://schemas.openxmlformats.org/spreadsheetml/2006/main" count="20" uniqueCount="20">
  <si>
    <t>Wirepas Positioning System</t>
  </si>
  <si>
    <t>Battery capacity [mAh]</t>
  </si>
  <si>
    <t>Lifetime  [months]</t>
  </si>
  <si>
    <t>Sleep</t>
  </si>
  <si>
    <t>Send</t>
  </si>
  <si>
    <t>Scan</t>
  </si>
  <si>
    <t>Firmware based on Wirepas positioning reference app using 'tag: NRLS' mode with no BLE beacons</t>
  </si>
  <si>
    <t>% Fast</t>
  </si>
  <si>
    <t>Asset Tag Lifetime Calculator with Fully Battery operated Anchors</t>
  </si>
  <si>
    <t xml:space="preserve">Wirepas Positioning Tag lifetime estimation using nRF52832 with 3V battery and DC-DC enabled.
No sensors enabled or populated, using Wirepas NRLS mode.
No BLE Beaconing
Battery capacity and update interval can be edited.   Lifetime will be estimated.
</t>
  </si>
  <si>
    <t>Confidential</t>
  </si>
  <si>
    <t xml:space="preserve"> Update interval Dynamic [hh:mm:ss]</t>
  </si>
  <si>
    <t xml:space="preserve"> Update interval Static [hh:mm:ss]</t>
  </si>
  <si>
    <t>Legal Notice</t>
  </si>
  <si>
    <t>Use of this document is strictly subject to :</t>
  </si>
  <si>
    <t>and</t>
  </si>
  <si>
    <t>Wirepas’ Terms of Use</t>
  </si>
  <si>
    <t>Legal Notice.</t>
  </si>
  <si>
    <t>v1.3 05-2023</t>
  </si>
  <si>
    <t>Copyright © 2023 Wirepas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</si>
</sst>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h]\:mm\:ss"/>
    <numFmt numFmtId="166" formatCode="[h]\:mm\:ss.0"/>
    <numFmt numFmtId="167" formatCode="[h]\:mm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2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4B30"/>
        <bgColor indexed="64"/>
      </patternFill>
    </fill>
    <fill>
      <patternFill patternType="solid">
        <fgColor rgb="FFFFB52C"/>
        <bgColor indexed="64"/>
      </patternFill>
    </fill>
    <fill>
      <patternFill patternType="solid">
        <fgColor rgb="FFF59383"/>
        <bgColor indexed="64"/>
      </patternFill>
    </fill>
    <fill>
      <patternFill patternType="solid">
        <fgColor rgb="FFFCF3E8"/>
        <bgColor indexed="64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3" borderId="11" xfId="0" applyFill="1" applyBorder="1" applyProtection="1">
      <protection hidden="1"/>
    </xf>
    <xf numFmtId="0" fontId="0" fillId="3" borderId="0" xfId="0" applyFill="1" applyProtection="1">
      <protection hidden="1"/>
    </xf>
    <xf numFmtId="167" fontId="0" fillId="3" borderId="11" xfId="0" applyNumberFormat="1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7" fillId="3" borderId="11" xfId="0" applyFont="1" applyFill="1" applyBorder="1" applyProtection="1">
      <protection hidden="1"/>
    </xf>
    <xf numFmtId="0" fontId="8" fillId="3" borderId="11" xfId="0" applyFont="1" applyFill="1" applyBorder="1" applyProtection="1">
      <protection hidden="1"/>
    </xf>
    <xf numFmtId="11" fontId="8" fillId="3" borderId="11" xfId="0" applyNumberFormat="1" applyFont="1" applyFill="1" applyBorder="1" applyProtection="1">
      <protection hidden="1"/>
    </xf>
    <xf numFmtId="166" fontId="8" fillId="3" borderId="11" xfId="0" applyNumberFormat="1" applyFont="1" applyFill="1" applyBorder="1" applyProtection="1">
      <protection hidden="1"/>
    </xf>
    <xf numFmtId="2" fontId="8" fillId="3" borderId="11" xfId="0" applyNumberFormat="1" applyFont="1" applyFill="1" applyBorder="1" applyProtection="1">
      <protection hidden="1"/>
    </xf>
    <xf numFmtId="0" fontId="0" fillId="3" borderId="0" xfId="0" applyFill="1"/>
    <xf numFmtId="0" fontId="0" fillId="3" borderId="14" xfId="0" applyFill="1" applyBorder="1" applyProtection="1">
      <protection hidden="1"/>
    </xf>
    <xf numFmtId="0" fontId="5" fillId="3" borderId="0" xfId="0" applyFont="1" applyFill="1"/>
    <xf numFmtId="0" fontId="4" fillId="3" borderId="0" xfId="0" applyFont="1" applyFill="1"/>
    <xf numFmtId="0" fontId="0" fillId="3" borderId="27" xfId="0" applyFill="1" applyBorder="1" applyProtection="1">
      <protection hidden="1"/>
    </xf>
    <xf numFmtId="0" fontId="17" fillId="3" borderId="0" xfId="0" applyFont="1" applyFill="1"/>
    <xf numFmtId="165" fontId="13" fillId="4" borderId="1" xfId="0" applyNumberFormat="1" applyFont="1" applyFill="1" applyBorder="1" applyAlignment="1" applyProtection="1">
      <alignment horizontal="center" vertical="center"/>
      <protection locked="0"/>
    </xf>
    <xf numFmtId="9" fontId="13" fillId="4" borderId="1" xfId="1" applyFont="1" applyFill="1" applyBorder="1" applyAlignment="1" applyProtection="1">
      <alignment horizontal="center" vertical="center"/>
      <protection locked="0"/>
    </xf>
    <xf numFmtId="165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/>
    <xf numFmtId="0" fontId="10" fillId="3" borderId="7" xfId="0" applyFont="1" applyFill="1" applyBorder="1"/>
    <xf numFmtId="0" fontId="9" fillId="3" borderId="3" xfId="0" applyFont="1" applyFill="1" applyBorder="1"/>
    <xf numFmtId="0" fontId="11" fillId="3" borderId="4" xfId="0" applyFont="1" applyFill="1" applyBorder="1"/>
    <xf numFmtId="0" fontId="9" fillId="3" borderId="0" xfId="0" applyFont="1" applyFill="1"/>
    <xf numFmtId="0" fontId="9" fillId="3" borderId="4" xfId="0" applyFont="1" applyFill="1" applyBorder="1"/>
    <xf numFmtId="0" fontId="9" fillId="3" borderId="11" xfId="0" applyFont="1" applyFill="1" applyBorder="1"/>
    <xf numFmtId="0" fontId="9" fillId="3" borderId="17" xfId="0" applyFont="1" applyFill="1" applyBorder="1"/>
    <xf numFmtId="0" fontId="0" fillId="3" borderId="12" xfId="0" applyFill="1" applyBorder="1"/>
    <xf numFmtId="0" fontId="0" fillId="3" borderId="11" xfId="0" applyFill="1" applyBorder="1"/>
    <xf numFmtId="0" fontId="9" fillId="3" borderId="15" xfId="0" applyFont="1" applyFill="1" applyBorder="1"/>
    <xf numFmtId="0" fontId="9" fillId="3" borderId="13" xfId="0" applyFont="1" applyFill="1" applyBorder="1"/>
    <xf numFmtId="0" fontId="18" fillId="7" borderId="23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9" fillId="3" borderId="18" xfId="0" applyFont="1" applyFill="1" applyBorder="1"/>
    <xf numFmtId="165" fontId="13" fillId="3" borderId="0" xfId="0" applyNumberFormat="1" applyFont="1" applyFill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165" fontId="0" fillId="3" borderId="11" xfId="0" applyNumberFormat="1" applyFill="1" applyBorder="1"/>
    <xf numFmtId="0" fontId="9" fillId="3" borderId="20" xfId="0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0" fontId="9" fillId="3" borderId="19" xfId="0" applyFont="1" applyFill="1" applyBorder="1"/>
    <xf numFmtId="0" fontId="9" fillId="3" borderId="16" xfId="0" applyFont="1" applyFill="1" applyBorder="1"/>
    <xf numFmtId="164" fontId="0" fillId="3" borderId="0" xfId="0" applyNumberFormat="1" applyFill="1"/>
    <xf numFmtId="0" fontId="0" fillId="3" borderId="29" xfId="0" applyFill="1" applyBorder="1"/>
    <xf numFmtId="0" fontId="0" fillId="3" borderId="30" xfId="0" applyFill="1" applyBorder="1"/>
    <xf numFmtId="0" fontId="15" fillId="3" borderId="0" xfId="2" applyFont="1" applyFill="1" applyBorder="1" applyAlignment="1" applyProtection="1"/>
    <xf numFmtId="0" fontId="9" fillId="3" borderId="32" xfId="0" applyFont="1" applyFill="1" applyBorder="1"/>
    <xf numFmtId="0" fontId="15" fillId="3" borderId="0" xfId="2" applyFont="1" applyFill="1" applyBorder="1" applyProtection="1"/>
    <xf numFmtId="0" fontId="9" fillId="3" borderId="36" xfId="0" applyFont="1" applyFill="1" applyBorder="1"/>
    <xf numFmtId="0" fontId="9" fillId="3" borderId="37" xfId="0" applyFont="1" applyFill="1" applyBorder="1"/>
    <xf numFmtId="0" fontId="0" fillId="3" borderId="16" xfId="0" applyFill="1" applyBorder="1"/>
    <xf numFmtId="167" fontId="0" fillId="3" borderId="14" xfId="0" applyNumberFormat="1" applyFill="1" applyBorder="1"/>
    <xf numFmtId="0" fontId="0" fillId="3" borderId="14" xfId="0" applyFill="1" applyBorder="1"/>
    <xf numFmtId="0" fontId="18" fillId="7" borderId="23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8" fillId="9" borderId="28" xfId="0" applyFont="1" applyFill="1" applyBorder="1" applyAlignment="1">
      <alignment horizontal="left"/>
    </xf>
    <xf numFmtId="0" fontId="18" fillId="9" borderId="29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9" fillId="3" borderId="33" xfId="0" applyFont="1" applyFill="1" applyBorder="1" applyAlignment="1">
      <alignment horizontal="left"/>
    </xf>
    <xf numFmtId="0" fontId="9" fillId="3" borderId="34" xfId="0" applyFont="1" applyFill="1" applyBorder="1" applyAlignment="1">
      <alignment horizontal="left"/>
    </xf>
    <xf numFmtId="0" fontId="9" fillId="3" borderId="35" xfId="0" applyFont="1" applyFill="1" applyBorder="1" applyAlignment="1">
      <alignment horizontal="left"/>
    </xf>
    <xf numFmtId="0" fontId="21" fillId="5" borderId="2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2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/>
    </xf>
    <xf numFmtId="0" fontId="13" fillId="3" borderId="7" xfId="0" applyFont="1" applyFill="1" applyBorder="1" applyAlignment="1">
      <alignment horizontal="left" vertical="top"/>
    </xf>
    <xf numFmtId="0" fontId="6" fillId="3" borderId="8" xfId="2" applyFill="1" applyBorder="1" applyAlignment="1" applyProtection="1">
      <alignment horizontal="left" wrapText="1"/>
    </xf>
    <xf numFmtId="0" fontId="6" fillId="3" borderId="9" xfId="2" applyFill="1" applyBorder="1" applyAlignment="1" applyProtection="1">
      <alignment horizontal="left" wrapText="1"/>
    </xf>
    <xf numFmtId="0" fontId="6" fillId="3" borderId="10" xfId="2" applyFill="1" applyBorder="1" applyAlignment="1" applyProtection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2">
    <dxf>
      <fill>
        <patternFill>
          <bgColor theme="1" tint="0.499984740745262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FCF3E8"/>
      <color rgb="FFF59383"/>
      <color rgb="FFFFB5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614363</xdr:colOff>
      <xdr:row>0</xdr:row>
      <xdr:rowOff>1253903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2CD532-3646-4B21-8086-171C0E77B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993391" cy="1253903"/>
        </a:xfrm>
        <a:prstGeom prst="rect">
          <a:avLst/>
        </a:prstGeom>
      </xdr:spPr>
    </xdr:pic>
    <xdr:clientData/>
  </xdr:twoCellAnchor>
  <xdr:twoCellAnchor editAs="oneCell">
    <xdr:from>
      <xdr:col>9</xdr:col>
      <xdr:colOff>570764</xdr:colOff>
      <xdr:row>0</xdr:row>
      <xdr:rowOff>0</xdr:rowOff>
    </xdr:from>
    <xdr:to>
      <xdr:col>12</xdr:col>
      <xdr:colOff>623208</xdr:colOff>
      <xdr:row>0</xdr:row>
      <xdr:rowOff>1253133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E500A0-487B-4F09-997E-E05D60A425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1529" t="17949" r="1529"/>
        <a:stretch/>
      </xdr:blipFill>
      <xdr:spPr>
        <a:xfrm>
          <a:off x="7020975" y="0"/>
          <a:ext cx="2614753" cy="125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veloper.wirepas.com/support/solutions/articles/77000498524-wirepas-developer-portal-legal-notice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developer.wirepas.com/support/solutions/articles/77000498525-wirepas-developer-portal-terms-of-use" TargetMode="External"/><Relationship Id="rId1" Type="http://schemas.openxmlformats.org/officeDocument/2006/relationships/hyperlink" Target="https://github.com/wirepas/wm-sdk/blob/master/source/reference_apps/positioning_app/app.c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EB9AB-8782-4AE0-91B9-BDF1E5A3002B}">
  <dimension ref="A1:AA38"/>
  <sheetViews>
    <sheetView tabSelected="1" zoomScaleNormal="100" workbookViewId="0">
      <selection activeCell="B27" sqref="B27:D27"/>
    </sheetView>
  </sheetViews>
  <sheetFormatPr defaultColWidth="8.84375" defaultRowHeight="14.6" x14ac:dyDescent="0.4"/>
  <cols>
    <col min="1" max="1" width="1.4609375" customWidth="1"/>
    <col min="3" max="3" width="15.15234375" customWidth="1"/>
    <col min="4" max="4" width="13.765625" customWidth="1"/>
    <col min="5" max="5" width="7.3046875" customWidth="1"/>
    <col min="6" max="6" width="3.765625" customWidth="1"/>
    <col min="7" max="8" width="13.765625" customWidth="1"/>
    <col min="9" max="9" width="12.3046875" customWidth="1"/>
    <col min="10" max="10" width="11.4609375" customWidth="1"/>
    <col min="11" max="11" width="11.765625" customWidth="1"/>
    <col min="12" max="12" width="12.53515625" customWidth="1"/>
    <col min="15" max="15" width="11.23046875" customWidth="1"/>
    <col min="17" max="17" width="11" customWidth="1"/>
  </cols>
  <sheetData>
    <row r="1" spans="1:27" ht="108.75" customHeight="1" thickBo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6.15" x14ac:dyDescent="0.7">
      <c r="A2" s="10"/>
      <c r="B2" s="19"/>
      <c r="C2" s="56" t="s">
        <v>0</v>
      </c>
      <c r="D2" s="56"/>
      <c r="E2" s="56"/>
      <c r="F2" s="56"/>
      <c r="G2" s="56"/>
      <c r="H2" s="56"/>
      <c r="I2" s="56"/>
      <c r="J2" s="56"/>
      <c r="K2" s="56"/>
      <c r="L2" s="56"/>
      <c r="M2" s="20"/>
      <c r="N2" s="12"/>
      <c r="O2" s="12"/>
      <c r="P2" s="12"/>
      <c r="Q2" s="12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8.45" x14ac:dyDescent="0.5">
      <c r="A3" s="10"/>
      <c r="B3" s="21"/>
      <c r="C3" s="57" t="s">
        <v>8</v>
      </c>
      <c r="D3" s="57"/>
      <c r="E3" s="57"/>
      <c r="F3" s="57"/>
      <c r="G3" s="57"/>
      <c r="H3" s="57"/>
      <c r="I3" s="57"/>
      <c r="J3" s="57"/>
      <c r="K3" s="57"/>
      <c r="L3" s="57"/>
      <c r="M3" s="22"/>
      <c r="N3" s="13"/>
      <c r="O3" s="13"/>
      <c r="P3" s="13"/>
      <c r="Q3" s="13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x14ac:dyDescent="0.4">
      <c r="A4" s="10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38.6" customHeight="1" x14ac:dyDescent="0.4">
      <c r="A5" s="10"/>
      <c r="B5" s="21"/>
      <c r="C5" s="25"/>
      <c r="D5" s="25"/>
      <c r="E5" s="25"/>
      <c r="F5" s="25"/>
      <c r="G5" s="65" t="s">
        <v>1</v>
      </c>
      <c r="H5" s="66"/>
      <c r="I5" s="66"/>
      <c r="J5" s="66"/>
      <c r="K5" s="66"/>
      <c r="L5" s="67"/>
      <c r="M5" s="26"/>
      <c r="N5" s="27"/>
      <c r="O5" s="28"/>
      <c r="P5" s="14"/>
      <c r="Q5" s="2"/>
      <c r="R5" s="2"/>
      <c r="S5" s="2"/>
      <c r="T5" s="2"/>
      <c r="U5" s="2"/>
      <c r="V5" s="4"/>
      <c r="W5" s="1"/>
      <c r="X5" s="1"/>
      <c r="Y5" s="1"/>
      <c r="Z5" s="1"/>
      <c r="AA5" s="1"/>
    </row>
    <row r="6" spans="1:27" ht="25.85" customHeight="1" x14ac:dyDescent="0.4">
      <c r="A6" s="10"/>
      <c r="B6" s="21"/>
      <c r="C6" s="29"/>
      <c r="D6" s="30"/>
      <c r="E6" s="30"/>
      <c r="F6" s="30"/>
      <c r="G6" s="55">
        <v>500</v>
      </c>
      <c r="H6" s="31">
        <v>3500</v>
      </c>
      <c r="I6" s="31">
        <v>1250</v>
      </c>
      <c r="J6" s="31">
        <v>1000</v>
      </c>
      <c r="K6" s="31">
        <v>235</v>
      </c>
      <c r="L6" s="31">
        <v>100</v>
      </c>
      <c r="M6" s="26"/>
      <c r="N6" s="27"/>
      <c r="O6" s="28"/>
      <c r="P6" s="14"/>
      <c r="Q6" s="2"/>
      <c r="R6" s="2"/>
      <c r="S6" s="2"/>
      <c r="T6" s="2"/>
      <c r="U6" s="2"/>
      <c r="V6" s="4"/>
      <c r="W6" s="1"/>
      <c r="X6" s="1"/>
      <c r="Y6" s="1"/>
      <c r="Z6" s="1"/>
      <c r="AA6" s="1"/>
    </row>
    <row r="7" spans="1:27" ht="49.3" customHeight="1" x14ac:dyDescent="0.4">
      <c r="A7" s="10"/>
      <c r="B7" s="21"/>
      <c r="C7" s="32" t="s">
        <v>11</v>
      </c>
      <c r="D7" s="32" t="s">
        <v>12</v>
      </c>
      <c r="E7" s="33" t="s">
        <v>7</v>
      </c>
      <c r="F7" s="34"/>
      <c r="G7" s="68" t="s">
        <v>2</v>
      </c>
      <c r="H7" s="69"/>
      <c r="I7" s="69"/>
      <c r="J7" s="69"/>
      <c r="K7" s="69"/>
      <c r="L7" s="70"/>
      <c r="M7" s="35"/>
      <c r="N7" s="27"/>
      <c r="O7" s="28"/>
      <c r="P7" s="14"/>
      <c r="Q7" s="2"/>
      <c r="R7" s="15"/>
      <c r="S7" s="15"/>
      <c r="T7" s="15"/>
      <c r="U7" s="2"/>
      <c r="V7" s="4"/>
      <c r="W7" s="1"/>
      <c r="X7" s="1"/>
      <c r="Y7" s="1"/>
      <c r="Z7" s="1"/>
      <c r="AA7" s="1"/>
    </row>
    <row r="8" spans="1:27" ht="15" x14ac:dyDescent="0.4">
      <c r="A8" s="10"/>
      <c r="B8" s="21"/>
      <c r="C8" s="16">
        <v>6.9444444444444447E-4</v>
      </c>
      <c r="D8" s="16">
        <v>2.0833333333333332E-2</v>
      </c>
      <c r="E8" s="17">
        <v>0.5</v>
      </c>
      <c r="F8" s="36"/>
      <c r="G8" s="37">
        <f t="shared" ref="G8:G16" si="0">$G$6*0.001/(((($V$33*$V$34+$W$33*$W$34+$X$33*(C8-$V$34-$W$34))/C8)*$E8)+(($V$33*$V$34+$W$33*$W$34+$X$33*(D8-$V$34-$W$34))/D8)*(1-$E8))/(24*30)</f>
        <v>6.680169515981639</v>
      </c>
      <c r="H8" s="37">
        <f t="shared" ref="H8:H16" si="1">$H$6*0.001/(((($V$33*$V$34+$W$33*$W$34+$X$33*(C8-$V$34-$W$34))/C8)*$E8)+(($V$33*$V$34+$W$33*$W$34+$X$33*(D8-$V$34-$W$34))/D8)*(1-$E8))/(24*30)</f>
        <v>46.761186611871473</v>
      </c>
      <c r="I8" s="37">
        <f t="shared" ref="I8:I16" si="2">$I$6*0.001/(((($V$33*$V$34+$W$33*$W$34+$X$33*(C8-$V$34-$W$34))/C8)*$E8)+(($V$33*$V$34+$W$33*$W$34+$X$33*(D8-$V$34-$W$34))/D8)*(1-$E8))/(24*30)</f>
        <v>16.700423789954097</v>
      </c>
      <c r="J8" s="37">
        <f t="shared" ref="J8:J16" si="3">$J$6*0.001/(((($V$33*$V$34+$W$33*$W$34+$X$33*(C8-$V$34-$W$34))/C8)*$E8)+(($V$33*$V$34+$W$33*$W$34+$X$33*(D8-$V$34-$W$34))/D8)*(1-$E8))/(24*30)</f>
        <v>13.360339031963278</v>
      </c>
      <c r="K8" s="37">
        <f t="shared" ref="K8:K16" si="4">$K$6*0.001/(((($V$33*$V$34+$W$33*$W$34+$X$33*(C8-$V$34-$W$34))/C8)*$E8)+(($V$33*$V$34+$W$33*$W$34+$X$33*(D8-$V$34-$W$34))/D8)*(1-$E8))/(24*30)</f>
        <v>3.1396796725113703</v>
      </c>
      <c r="L8" s="37">
        <f t="shared" ref="L8:L16" si="5">$L$6*0.001/(((($V$33*$V$34+$W$33*$W$34+$X$33*(C8-$V$34-$W$34))/C8)*$E8)+(($V$33*$V$34+$W$33*$W$34+$X$33*(D8-$V$34-$W$34))/D8)*(1-$E8))/(24*30)</f>
        <v>1.3360339031963278</v>
      </c>
      <c r="M8" s="35"/>
      <c r="N8" s="27"/>
      <c r="O8" s="28"/>
      <c r="P8" s="14"/>
      <c r="Q8" s="2"/>
      <c r="R8" s="2"/>
      <c r="S8" s="2"/>
      <c r="T8" s="2"/>
      <c r="U8" s="2"/>
      <c r="V8" s="4"/>
      <c r="W8" s="1"/>
      <c r="X8" s="1"/>
      <c r="Y8" s="1"/>
      <c r="Z8" s="1"/>
      <c r="AA8" s="1"/>
    </row>
    <row r="9" spans="1:27" ht="15" x14ac:dyDescent="0.4">
      <c r="A9" s="10"/>
      <c r="B9" s="21"/>
      <c r="C9" s="16">
        <v>1.3888888888888889E-3</v>
      </c>
      <c r="D9" s="16">
        <v>2.0833333333333332E-2</v>
      </c>
      <c r="E9" s="17">
        <v>0.5</v>
      </c>
      <c r="F9" s="36"/>
      <c r="G9" s="37">
        <f t="shared" si="0"/>
        <v>12.657458787314189</v>
      </c>
      <c r="H9" s="37">
        <f t="shared" si="1"/>
        <v>88.602211511199329</v>
      </c>
      <c r="I9" s="37">
        <f t="shared" si="2"/>
        <v>31.64364696828547</v>
      </c>
      <c r="J9" s="37">
        <f t="shared" si="3"/>
        <v>25.314917574628378</v>
      </c>
      <c r="K9" s="37">
        <f t="shared" si="4"/>
        <v>5.9490056300376688</v>
      </c>
      <c r="L9" s="37">
        <f t="shared" si="5"/>
        <v>2.5314917574628377</v>
      </c>
      <c r="M9" s="35"/>
      <c r="N9" s="27"/>
      <c r="O9" s="28"/>
      <c r="P9" s="14"/>
      <c r="Q9" s="2"/>
      <c r="R9" s="2"/>
      <c r="S9" s="2"/>
      <c r="T9" s="2"/>
      <c r="U9" s="2"/>
      <c r="V9" s="4"/>
      <c r="W9" s="1"/>
      <c r="X9" s="1"/>
      <c r="Y9" s="1"/>
      <c r="Z9" s="1"/>
      <c r="AA9" s="1"/>
    </row>
    <row r="10" spans="1:27" ht="15" x14ac:dyDescent="0.4">
      <c r="A10" s="10"/>
      <c r="B10" s="21"/>
      <c r="C10" s="16">
        <v>2.7777777777777779E-3</v>
      </c>
      <c r="D10" s="16">
        <v>2.0833333333333332E-2</v>
      </c>
      <c r="E10" s="17">
        <v>0.5</v>
      </c>
      <c r="F10" s="36"/>
      <c r="G10" s="37">
        <f t="shared" si="0"/>
        <v>22.904889735860813</v>
      </c>
      <c r="H10" s="37">
        <f t="shared" si="1"/>
        <v>160.33422815102568</v>
      </c>
      <c r="I10" s="37">
        <f t="shared" si="2"/>
        <v>57.262224339652029</v>
      </c>
      <c r="J10" s="37">
        <f t="shared" si="3"/>
        <v>45.809779471721626</v>
      </c>
      <c r="K10" s="37">
        <f t="shared" si="4"/>
        <v>10.765298175854582</v>
      </c>
      <c r="L10" s="37">
        <f t="shared" si="5"/>
        <v>4.5809779471721628</v>
      </c>
      <c r="M10" s="35"/>
      <c r="N10" s="27"/>
      <c r="O10" s="38"/>
      <c r="P10" s="1"/>
      <c r="Q10" s="11"/>
      <c r="R10" s="11"/>
      <c r="S10" s="11"/>
      <c r="T10" s="11"/>
      <c r="U10" s="11"/>
      <c r="V10" s="1"/>
      <c r="W10" s="1"/>
      <c r="X10" s="1"/>
      <c r="Y10" s="1"/>
      <c r="Z10" s="1"/>
      <c r="AA10" s="1"/>
    </row>
    <row r="11" spans="1:27" ht="15" x14ac:dyDescent="0.4">
      <c r="A11" s="10"/>
      <c r="B11" s="21"/>
      <c r="C11" s="16">
        <v>6.9444444444444441E-3</v>
      </c>
      <c r="D11" s="16">
        <v>2.0833333333333332E-2</v>
      </c>
      <c r="E11" s="17">
        <v>0.5</v>
      </c>
      <c r="F11" s="36"/>
      <c r="G11" s="37">
        <f t="shared" si="0"/>
        <v>44.541049030786773</v>
      </c>
      <c r="H11" s="37">
        <f t="shared" si="1"/>
        <v>311.78734321550735</v>
      </c>
      <c r="I11" s="37">
        <f t="shared" si="2"/>
        <v>111.35262257696692</v>
      </c>
      <c r="J11" s="37">
        <f t="shared" si="3"/>
        <v>89.082098061573546</v>
      </c>
      <c r="K11" s="37">
        <f t="shared" si="4"/>
        <v>20.934293044469783</v>
      </c>
      <c r="L11" s="37">
        <f t="shared" si="5"/>
        <v>8.9082098061573536</v>
      </c>
      <c r="M11" s="35"/>
      <c r="N11" s="27"/>
      <c r="O11" s="2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 x14ac:dyDescent="0.4">
      <c r="A12" s="10"/>
      <c r="B12" s="21"/>
      <c r="C12" s="16">
        <v>1.0416666666666666E-2</v>
      </c>
      <c r="D12" s="16">
        <v>2.0833333333333332E-2</v>
      </c>
      <c r="E12" s="17">
        <v>0.5</v>
      </c>
      <c r="F12" s="36"/>
      <c r="G12" s="37">
        <f t="shared" si="0"/>
        <v>56.374870337798228</v>
      </c>
      <c r="H12" s="37">
        <f t="shared" si="1"/>
        <v>394.62409236458757</v>
      </c>
      <c r="I12" s="37">
        <f t="shared" si="2"/>
        <v>140.93717584449556</v>
      </c>
      <c r="J12" s="37">
        <f t="shared" si="3"/>
        <v>112.74974067559646</v>
      </c>
      <c r="K12" s="37">
        <f t="shared" si="4"/>
        <v>26.496189058765165</v>
      </c>
      <c r="L12" s="37">
        <f t="shared" si="5"/>
        <v>11.274974067559645</v>
      </c>
      <c r="M12" s="35"/>
      <c r="N12" s="27"/>
      <c r="O12" s="2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x14ac:dyDescent="0.4">
      <c r="A13" s="10"/>
      <c r="B13" s="21"/>
      <c r="C13" s="16">
        <v>2.0833333333333332E-2</v>
      </c>
      <c r="D13" s="18">
        <v>2.0833333333333332E-2</v>
      </c>
      <c r="E13" s="17">
        <v>1</v>
      </c>
      <c r="F13" s="36"/>
      <c r="G13" s="37">
        <f t="shared" si="0"/>
        <v>76.771895344552249</v>
      </c>
      <c r="H13" s="37">
        <f t="shared" si="1"/>
        <v>537.40326741186584</v>
      </c>
      <c r="I13" s="37">
        <f t="shared" si="2"/>
        <v>191.92973836138066</v>
      </c>
      <c r="J13" s="37">
        <f t="shared" si="3"/>
        <v>153.5437906891045</v>
      </c>
      <c r="K13" s="37">
        <f t="shared" si="4"/>
        <v>36.082790811939567</v>
      </c>
      <c r="L13" s="37">
        <f t="shared" si="5"/>
        <v>15.354379068910452</v>
      </c>
      <c r="M13" s="35"/>
      <c r="N13" s="27"/>
      <c r="O13" s="2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 x14ac:dyDescent="0.4">
      <c r="A14" s="10"/>
      <c r="B14" s="21"/>
      <c r="C14" s="16">
        <v>4.1666666666666664E-2</v>
      </c>
      <c r="D14" s="18">
        <v>2.0833333333333332E-2</v>
      </c>
      <c r="E14" s="17">
        <v>1</v>
      </c>
      <c r="F14" s="36"/>
      <c r="G14" s="37">
        <f t="shared" si="0"/>
        <v>120.29641035511501</v>
      </c>
      <c r="H14" s="37">
        <f t="shared" si="1"/>
        <v>842.07487248580514</v>
      </c>
      <c r="I14" s="37">
        <f t="shared" si="2"/>
        <v>300.74102588778754</v>
      </c>
      <c r="J14" s="37">
        <f t="shared" si="3"/>
        <v>240.59282071023003</v>
      </c>
      <c r="K14" s="37">
        <f t="shared" si="4"/>
        <v>56.539312866904055</v>
      </c>
      <c r="L14" s="37">
        <f t="shared" si="5"/>
        <v>24.059282071023002</v>
      </c>
      <c r="M14" s="35"/>
      <c r="N14" s="27"/>
      <c r="O14" s="2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 x14ac:dyDescent="0.4">
      <c r="A15" s="10"/>
      <c r="B15" s="21"/>
      <c r="C15" s="16">
        <v>0.5</v>
      </c>
      <c r="D15" s="18">
        <v>2.0833333333333332E-2</v>
      </c>
      <c r="E15" s="17">
        <v>1</v>
      </c>
      <c r="F15" s="36"/>
      <c r="G15" s="37">
        <f t="shared" si="0"/>
        <v>250.45499323771517</v>
      </c>
      <c r="H15" s="37">
        <f t="shared" si="1"/>
        <v>1753.1849526640062</v>
      </c>
      <c r="I15" s="37">
        <f t="shared" si="2"/>
        <v>626.13748309428797</v>
      </c>
      <c r="J15" s="37">
        <f t="shared" si="3"/>
        <v>500.90998647543034</v>
      </c>
      <c r="K15" s="37">
        <f t="shared" si="4"/>
        <v>117.71384682172615</v>
      </c>
      <c r="L15" s="37">
        <f t="shared" si="5"/>
        <v>50.090998647543046</v>
      </c>
      <c r="M15" s="35"/>
      <c r="N15" s="27"/>
      <c r="O15" s="2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 x14ac:dyDescent="0.4">
      <c r="A16" s="10"/>
      <c r="B16" s="21"/>
      <c r="C16" s="16">
        <v>1</v>
      </c>
      <c r="D16" s="18">
        <v>2.0833333333333332E-2</v>
      </c>
      <c r="E16" s="17">
        <v>1</v>
      </c>
      <c r="F16" s="36"/>
      <c r="G16" s="37">
        <f t="shared" si="0"/>
        <v>263.40975142899788</v>
      </c>
      <c r="H16" s="37">
        <f t="shared" si="1"/>
        <v>1843.8682600029852</v>
      </c>
      <c r="I16" s="37">
        <f t="shared" si="2"/>
        <v>658.5243785724947</v>
      </c>
      <c r="J16" s="37">
        <f t="shared" si="3"/>
        <v>526.81950285799576</v>
      </c>
      <c r="K16" s="37">
        <f t="shared" si="4"/>
        <v>123.80258317162901</v>
      </c>
      <c r="L16" s="37">
        <f t="shared" si="5"/>
        <v>52.681950285799573</v>
      </c>
      <c r="M16" s="35"/>
      <c r="N16" s="27"/>
      <c r="O16" s="2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 thickBot="1" x14ac:dyDescent="0.45">
      <c r="A17" s="10"/>
      <c r="B17" s="21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26"/>
      <c r="N17" s="27"/>
      <c r="O17" s="2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78.650000000000006" customHeight="1" x14ac:dyDescent="0.4">
      <c r="A18" s="10"/>
      <c r="B18" s="21"/>
      <c r="C18" s="71" t="s">
        <v>9</v>
      </c>
      <c r="D18" s="72"/>
      <c r="E18" s="72"/>
      <c r="F18" s="73"/>
      <c r="G18" s="73"/>
      <c r="H18" s="73"/>
      <c r="I18" s="73"/>
      <c r="J18" s="73"/>
      <c r="K18" s="73"/>
      <c r="L18" s="74"/>
      <c r="M18" s="35"/>
      <c r="N18" s="27"/>
      <c r="O18" s="2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 thickBot="1" x14ac:dyDescent="0.45">
      <c r="A19" s="10"/>
      <c r="B19" s="21"/>
      <c r="C19" s="75" t="s">
        <v>6</v>
      </c>
      <c r="D19" s="76"/>
      <c r="E19" s="76"/>
      <c r="F19" s="76"/>
      <c r="G19" s="76"/>
      <c r="H19" s="76"/>
      <c r="I19" s="76"/>
      <c r="J19" s="76"/>
      <c r="K19" s="76"/>
      <c r="L19" s="77"/>
      <c r="M19" s="35"/>
      <c r="N19" s="27"/>
      <c r="O19" s="2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 thickBot="1" x14ac:dyDescent="0.45">
      <c r="A20" s="10"/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27"/>
      <c r="O20" s="2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4">
      <c r="A21" s="10"/>
      <c r="B21" s="23" t="s">
        <v>18</v>
      </c>
      <c r="C21" s="23"/>
      <c r="D21" s="23"/>
      <c r="E21" s="23"/>
      <c r="F21" s="23"/>
      <c r="G21" s="23"/>
      <c r="H21" s="23" t="s">
        <v>10</v>
      </c>
      <c r="I21" s="23"/>
      <c r="J21" s="23"/>
      <c r="K21" s="23"/>
      <c r="L21" s="23"/>
      <c r="M21" s="43"/>
      <c r="N21" s="28"/>
      <c r="O21" s="2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4">
      <c r="A22" s="10"/>
      <c r="C22" s="10"/>
      <c r="D22" s="10"/>
      <c r="E22" s="10"/>
      <c r="F22" s="10"/>
      <c r="G22" s="44"/>
      <c r="H22" s="44"/>
      <c r="I22" s="10"/>
      <c r="J22" s="10"/>
      <c r="K22" s="10"/>
      <c r="L22" s="10"/>
      <c r="M22" s="27"/>
      <c r="N22" s="28"/>
      <c r="O22" s="2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7"/>
      <c r="N23" s="28"/>
      <c r="O23" s="2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4">
      <c r="A24" s="10"/>
      <c r="B24" s="58" t="s">
        <v>13</v>
      </c>
      <c r="C24" s="59"/>
      <c r="D24" s="59"/>
      <c r="E24" s="45"/>
      <c r="F24" s="45"/>
      <c r="G24" s="46"/>
      <c r="I24" s="10"/>
      <c r="J24" s="10"/>
      <c r="K24" s="10"/>
      <c r="L24" s="10"/>
      <c r="M24" s="27"/>
      <c r="N24" s="28"/>
      <c r="O24" s="2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4">
      <c r="A25" s="10"/>
      <c r="B25" s="60" t="s">
        <v>14</v>
      </c>
      <c r="C25" s="61"/>
      <c r="D25" s="61"/>
      <c r="E25" s="47" t="s">
        <v>16</v>
      </c>
      <c r="F25" s="23"/>
      <c r="G25" s="48"/>
      <c r="H25" s="10"/>
      <c r="I25" s="10"/>
      <c r="J25" s="10"/>
      <c r="K25" s="10"/>
      <c r="L25" s="10"/>
      <c r="M25" s="27"/>
      <c r="N25" s="28"/>
      <c r="O25" s="2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4">
      <c r="A26" s="10"/>
      <c r="B26" s="60" t="s">
        <v>15</v>
      </c>
      <c r="C26" s="61"/>
      <c r="D26" s="61"/>
      <c r="E26" s="49" t="s">
        <v>17</v>
      </c>
      <c r="F26" s="23"/>
      <c r="G26" s="48"/>
      <c r="H26" s="10"/>
      <c r="I26" s="10"/>
      <c r="J26" s="10"/>
      <c r="K26" s="10"/>
      <c r="L26" s="10"/>
      <c r="M26" s="27"/>
      <c r="N26" s="28"/>
      <c r="O26" s="2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4">
      <c r="A27" s="10"/>
      <c r="B27" s="62" t="s">
        <v>19</v>
      </c>
      <c r="C27" s="63"/>
      <c r="D27" s="64"/>
      <c r="E27" s="50"/>
      <c r="F27" s="50"/>
      <c r="G27" s="51"/>
      <c r="H27" s="52"/>
      <c r="I27" s="53"/>
      <c r="J27" s="54"/>
      <c r="K27" s="54"/>
      <c r="L27" s="54"/>
      <c r="M27" s="28"/>
      <c r="N27" s="28"/>
      <c r="O27" s="2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4">
      <c r="A28" s="10"/>
      <c r="B28" s="10"/>
      <c r="C28" s="54"/>
      <c r="D28" s="54"/>
      <c r="E28" s="54"/>
      <c r="F28" s="54"/>
      <c r="G28" s="54"/>
      <c r="H28" s="28"/>
      <c r="I28" s="28"/>
      <c r="J28" s="28"/>
      <c r="K28" s="28"/>
      <c r="L28" s="28"/>
      <c r="M28" s="28"/>
      <c r="N28" s="28"/>
      <c r="O28" s="2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4">
      <c r="A29" s="10"/>
      <c r="B29" s="1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4">
      <c r="A30" s="10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4">
      <c r="A31" s="10"/>
      <c r="B31" s="10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6"/>
      <c r="V31" s="6"/>
      <c r="W31" s="6"/>
      <c r="X31" s="6"/>
      <c r="Y31" s="6"/>
      <c r="Z31" s="6"/>
      <c r="AA31" s="1"/>
    </row>
    <row r="32" spans="1:27" x14ac:dyDescent="0.4">
      <c r="A32" s="10"/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6"/>
      <c r="V32" s="6" t="s">
        <v>5</v>
      </c>
      <c r="W32" s="6" t="s">
        <v>4</v>
      </c>
      <c r="X32" s="6" t="s">
        <v>3</v>
      </c>
      <c r="Y32" s="6"/>
      <c r="Z32" s="6"/>
      <c r="AA32" s="1"/>
    </row>
    <row r="33" spans="1:27" x14ac:dyDescent="0.4">
      <c r="A33" s="10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"/>
      <c r="V33" s="7">
        <v>7.26E-3</v>
      </c>
      <c r="W33" s="7">
        <v>1.1E-5</v>
      </c>
      <c r="X33" s="7">
        <v>2.5000000000000002E-6</v>
      </c>
      <c r="Y33" s="6"/>
      <c r="Z33" s="6"/>
      <c r="AA33" s="1"/>
    </row>
    <row r="34" spans="1:27" x14ac:dyDescent="0.4">
      <c r="A34" s="10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6"/>
      <c r="V34" s="8">
        <v>1.8518518518518518E-5</v>
      </c>
      <c r="W34" s="8">
        <v>2.3148148148148146E-4</v>
      </c>
      <c r="X34" s="9"/>
      <c r="Y34" s="6"/>
      <c r="Z34" s="6"/>
      <c r="AA34" s="1"/>
    </row>
    <row r="35" spans="1:27" x14ac:dyDescent="0.4">
      <c r="A35" s="10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"/>
      <c r="V35" s="6"/>
      <c r="W35" s="6"/>
      <c r="X35" s="6"/>
      <c r="Y35" s="6"/>
      <c r="Z35" s="6"/>
      <c r="AA35" s="1"/>
    </row>
    <row r="36" spans="1:27" x14ac:dyDescent="0.4">
      <c r="A36" s="10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/>
      <c r="V36" s="5"/>
      <c r="W36" s="5"/>
      <c r="X36" s="5"/>
      <c r="Y36" s="5"/>
      <c r="Z36" s="1"/>
      <c r="AA36" s="1"/>
    </row>
    <row r="37" spans="1:27" x14ac:dyDescent="0.4">
      <c r="A37" s="10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4">
      <c r="A38" s="10"/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</sheetData>
  <sheetProtection algorithmName="SHA-512" hashValue="VU9kHtrYTEIGls4sSxusv4rpXdx7+nw3be0lqY3JgOwrZJD1RQcbTd0WATa02ttAyOrZDNnvObLR7NqOyv5N1Q==" saltValue="l4xiP7zSoD/ATYqyhuuMBg==" spinCount="100000" sheet="1" objects="1" scenarios="1"/>
  <mergeCells count="10">
    <mergeCell ref="B27:D27"/>
    <mergeCell ref="G5:L5"/>
    <mergeCell ref="G7:L7"/>
    <mergeCell ref="C18:L18"/>
    <mergeCell ref="C19:L19"/>
    <mergeCell ref="C2:L2"/>
    <mergeCell ref="C3:L3"/>
    <mergeCell ref="B24:D24"/>
    <mergeCell ref="B25:D25"/>
    <mergeCell ref="B26:D26"/>
  </mergeCells>
  <conditionalFormatting sqref="E8:E16">
    <cfRule type="expression" dxfId="1" priority="2">
      <formula>"IF($E$8=1)"</formula>
    </cfRule>
  </conditionalFormatting>
  <conditionalFormatting sqref="D8:D16">
    <cfRule type="expression" dxfId="0" priority="1">
      <formula>IF(E8=1,TRUE, FALSE)</formula>
    </cfRule>
  </conditionalFormatting>
  <hyperlinks>
    <hyperlink ref="C19:L19" r:id="rId1" display="Firmware based on Wirepas positioning reference app using 'tag: NRLS' mode with no BLE beacons" xr:uid="{A06A67F9-0F4B-4EDA-A8CC-E0065B24CE96}"/>
    <hyperlink ref="E25" r:id="rId2" xr:uid="{5F7783FC-8DCB-4D28-BAE5-EDA5768AE2A8}"/>
    <hyperlink ref="E26" r:id="rId3" xr:uid="{BA224260-5DE2-46D7-8BAF-C48ED40E7D36}"/>
  </hyperlinks>
  <pageMargins left="0.7" right="0.7" top="0.75" bottom="0.75" header="0.3" footer="0.3"/>
  <pageSetup paperSize="9" orientation="portrait" r:id="rId4"/>
  <drawing r:id="rId5"/>
  <legacy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6157DE33C18FF48B0FD3AD88D70E617" ma:contentTypeVersion="13" ma:contentTypeDescription="Luo uusi asiakirja." ma:contentTypeScope="" ma:versionID="2315954ea403ad5f23019982a10c1dde">
  <xsd:schema xmlns:xsd="http://www.w3.org/2001/XMLSchema" xmlns:xs="http://www.w3.org/2001/XMLSchema" xmlns:p="http://schemas.microsoft.com/office/2006/metadata/properties" xmlns:ns3="5a87318a-9c45-4864-9ff8-fc324b0ea774" xmlns:ns4="e8b17d33-da2f-46a8-96c5-2de1428e6807" targetNamespace="http://schemas.microsoft.com/office/2006/metadata/properties" ma:root="true" ma:fieldsID="905266875fd105be6b7b6ab76bcc63dd" ns3:_="" ns4:_="">
    <xsd:import namespace="5a87318a-9c45-4864-9ff8-fc324b0ea774"/>
    <xsd:import namespace="e8b17d33-da2f-46a8-96c5-2de1428e68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7318a-9c45-4864-9ff8-fc324b0ea7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17d33-da2f-46a8-96c5-2de1428e68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341CCF-4DC0-48FE-8CB5-68EBBC781C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58605C-3964-4CDC-9CEF-31CC16DEA78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5a87318a-9c45-4864-9ff8-fc324b0ea774"/>
    <ds:schemaRef ds:uri="e8b17d33-da2f-46a8-96c5-2de1428e6807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FDD201-6CB0-40ED-8B94-C93EDD0B2A39}">
  <ds:schemaRefs>
    <ds:schemaRef ds:uri="http://www.w3.org/XML/1998/namespace"/>
    <ds:schemaRef ds:uri="5a87318a-9c45-4864-9ff8-fc324b0ea774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8b17d33-da2f-46a8-96c5-2de1428e6807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Tag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Pellorce</dc:creator>
  <cp:lastModifiedBy>Sebastien Pellorce</cp:lastModifiedBy>
  <dcterms:created xsi:type="dcterms:W3CDTF">2018-06-04T13:45:42Z</dcterms:created>
  <dcterms:modified xsi:type="dcterms:W3CDTF">2023-05-30T05:40:33Z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0x01010096157DE33C18FF48B0FD3AD88D70E617</vt:lpwstr>
  </property>
</Properties>
</file>